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23256" windowHeight="12360"/>
  </bookViews>
  <sheets>
    <sheet name="STUDENCI" sheetId="1" r:id="rId1"/>
  </sheets>
  <definedNames>
    <definedName name="_xlnm._FilterDatabase" localSheetId="0" hidden="1">STUDENCI!$B$1:$S$5</definedName>
    <definedName name="_xlnm.Print_Area" localSheetId="0">STUDENCI!$A:$S</definedName>
  </definedNames>
  <calcPr calcId="145621" calcOnSave="0"/>
</workbook>
</file>

<file path=xl/calcChain.xml><?xml version="1.0" encoding="utf-8"?>
<calcChain xmlns="http://schemas.openxmlformats.org/spreadsheetml/2006/main">
  <c r="T7" i="1" l="1"/>
  <c r="U7" i="1"/>
  <c r="V7" i="1"/>
  <c r="W7" i="1"/>
  <c r="X7" i="1"/>
  <c r="T8" i="1"/>
  <c r="U8" i="1"/>
  <c r="V8" i="1"/>
  <c r="W8" i="1"/>
  <c r="X8" i="1"/>
  <c r="T9" i="1"/>
  <c r="U9" i="1"/>
  <c r="V9" i="1"/>
  <c r="W9" i="1"/>
  <c r="X9" i="1"/>
  <c r="T10" i="1"/>
  <c r="U10" i="1"/>
  <c r="V10" i="1"/>
  <c r="W10" i="1"/>
  <c r="X10" i="1"/>
  <c r="T11" i="1"/>
  <c r="U11" i="1"/>
  <c r="V11" i="1"/>
  <c r="W11" i="1"/>
  <c r="X11" i="1"/>
  <c r="T12" i="1"/>
  <c r="U12" i="1"/>
  <c r="V12" i="1"/>
  <c r="W12" i="1"/>
  <c r="X12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V6" i="1" l="1"/>
  <c r="T6" i="1" l="1"/>
  <c r="W6" i="1" s="1"/>
  <c r="U6" i="1" l="1"/>
  <c r="X6" i="1"/>
</calcChain>
</file>

<file path=xl/comments1.xml><?xml version="1.0" encoding="utf-8"?>
<comments xmlns="http://schemas.openxmlformats.org/spreadsheetml/2006/main">
  <authors>
    <author>Winiarz Grzegorz</author>
  </authors>
  <commentList>
    <comment ref="K5" authorId="0">
      <text>
        <r>
          <rPr>
            <sz val="9"/>
            <color indexed="81"/>
            <rFont val="Tahoma"/>
            <family val="2"/>
            <charset val="238"/>
          </rPr>
          <t xml:space="preserve">p - I stopnia
d - II stopnia
m - jednolite mgr
</t>
        </r>
      </text>
    </comment>
    <comment ref="M5" authorId="0">
      <text>
        <r>
          <rPr>
            <sz val="9"/>
            <color indexed="81"/>
            <rFont val="Tahoma"/>
            <family val="2"/>
            <charset val="238"/>
          </rPr>
          <t xml:space="preserve">p - I stopnia
d - II stopnia
m - jednolite mgr
</t>
        </r>
      </text>
    </comment>
  </commentList>
</comments>
</file>

<file path=xl/sharedStrings.xml><?xml version="1.0" encoding="utf-8"?>
<sst xmlns="http://schemas.openxmlformats.org/spreadsheetml/2006/main" count="44" uniqueCount="41">
  <si>
    <t>nazwa podstawowej jednostki organizacyjnej uczelni</t>
  </si>
  <si>
    <t>nazwa kierunku studiów</t>
  </si>
  <si>
    <t>data rozpoczęcia studiów</t>
  </si>
  <si>
    <t>zaliczony rok studiów</t>
  </si>
  <si>
    <t>rozpoczęty rok studiów</t>
  </si>
  <si>
    <t>planowany termin ukończenia studiow</t>
  </si>
  <si>
    <t>Nazwa uczelni</t>
  </si>
  <si>
    <t>lp</t>
  </si>
  <si>
    <t>Jan</t>
  </si>
  <si>
    <t>p</t>
  </si>
  <si>
    <t>Leśna 1</t>
  </si>
  <si>
    <t>00-100 Warszawa</t>
  </si>
  <si>
    <t>imię</t>
  </si>
  <si>
    <t>nazwisko</t>
  </si>
  <si>
    <t>Sporządził:</t>
  </si>
  <si>
    <t>imię i nazwisko</t>
  </si>
  <si>
    <t>nr telefonu</t>
  </si>
  <si>
    <t>adres e-mail</t>
  </si>
  <si>
    <t>d</t>
  </si>
  <si>
    <t>m</t>
  </si>
  <si>
    <t>zal</t>
  </si>
  <si>
    <t xml:space="preserve"> poziom kształcenia</t>
  </si>
  <si>
    <t>spr1</t>
  </si>
  <si>
    <t>spr2</t>
  </si>
  <si>
    <t>spr3</t>
  </si>
  <si>
    <t>spr4</t>
  </si>
  <si>
    <t>Kowalski</t>
  </si>
  <si>
    <t>Wydział Ekonomii</t>
  </si>
  <si>
    <t>ekonomia</t>
  </si>
  <si>
    <t>średnia ocen</t>
  </si>
  <si>
    <t>adres studenta 
do korespondencji 
ulica</t>
  </si>
  <si>
    <t>adres studenta 
do korespondencji
kod pocztowy</t>
  </si>
  <si>
    <t>liczba osiągnięć artystycznych ogółem</t>
  </si>
  <si>
    <t>liczba osiagnięć naukowych ogółem</t>
  </si>
  <si>
    <t>liczba osiągnięć sportowych ogółem</t>
  </si>
  <si>
    <t xml:space="preserve">maks. ocena 
w skali ocen </t>
  </si>
  <si>
    <t>PRZYKŁAD</t>
  </si>
  <si>
    <t>Dozwolone wartości w kolumnach J/K/M/N</t>
  </si>
  <si>
    <t>Sprawdzenie 
poprawności danych</t>
  </si>
  <si>
    <t xml:space="preserve">Wykaz wniosków studentów ubiegających się o stypendium ministra za wybitne osiągnięcia na rok akademicki 2014/2015 </t>
  </si>
  <si>
    <t>WYPEŁNIA UCZELNIA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</si>
</sst>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*dd/mm/yyyy"/>
  </numFmts>
  <fonts count="1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0" tint="-0.499984740745262"/>
      <name val="Tahoma"/>
      <family val="2"/>
      <charset val="238"/>
    </font>
    <font>
      <sz val="12"/>
      <color theme="0" tint="-0.34998626667073579"/>
      <name val="Calibri"/>
      <family val="2"/>
      <charset val="238"/>
      <scheme val="minor"/>
    </font>
    <font>
      <sz val="10"/>
      <color theme="0" tint="-0.34998626667073579"/>
      <name val="Tahoma"/>
      <family val="2"/>
      <charset val="238"/>
    </font>
    <font>
      <sz val="9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4" fontId="3" fillId="0" borderId="0" xfId="0" applyNumberFormat="1" applyFont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Protection="1"/>
    <xf numFmtId="14" fontId="3" fillId="0" borderId="0" xfId="0" applyNumberFormat="1" applyFont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Fill="1" applyProtection="1"/>
    <xf numFmtId="164" fontId="6" fillId="0" borderId="0" xfId="0" applyNumberFormat="1" applyFont="1" applyFill="1" applyProtection="1"/>
    <xf numFmtId="0" fontId="6" fillId="0" borderId="0" xfId="0" applyFont="1" applyFill="1" applyProtection="1">
      <protection locked="0"/>
    </xf>
    <xf numFmtId="164" fontId="6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protection locked="0" hidden="1"/>
    </xf>
    <xf numFmtId="164" fontId="6" fillId="0" borderId="0" xfId="0" applyNumberFormat="1" applyFont="1" applyFill="1" applyProtection="1">
      <protection locked="0" hidden="1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 hidden="1"/>
    </xf>
    <xf numFmtId="0" fontId="9" fillId="0" borderId="7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Protection="1">
      <protection locked="0"/>
    </xf>
    <xf numFmtId="14" fontId="11" fillId="5" borderId="7" xfId="0" applyNumberFormat="1" applyFont="1" applyFill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 vertical="center"/>
    </xf>
    <xf numFmtId="14" fontId="10" fillId="4" borderId="7" xfId="0" applyNumberFormat="1" applyFont="1" applyFill="1" applyBorder="1" applyAlignment="1" applyProtection="1">
      <alignment horizontal="center" vertical="center" wrapText="1"/>
    </xf>
    <xf numFmtId="14" fontId="10" fillId="4" borderId="9" xfId="0" applyNumberFormat="1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  <protection locked="0" hidden="1"/>
    </xf>
    <xf numFmtId="0" fontId="12" fillId="0" borderId="9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/>
      <protection locked="0"/>
    </xf>
    <xf numFmtId="14" fontId="11" fillId="4" borderId="7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1">
    <cellStyle name="Normalny" xfId="0" builtinId="0"/>
  </cellStyles>
  <dxfs count="3"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color rgb="FFC00000"/>
      </font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topLeftCell="K1" workbookViewId="0">
      <selection activeCell="AC1" sqref="AC1"/>
    </sheetView>
  </sheetViews>
  <sheetFormatPr defaultColWidth="9.109375" defaultRowHeight="15.6" x14ac:dyDescent="0.3"/>
  <cols>
    <col min="1" max="1" width="10.88671875" style="1" customWidth="1"/>
    <col min="2" max="2" width="5.109375" style="1" customWidth="1"/>
    <col min="3" max="3" width="15" style="1" customWidth="1"/>
    <col min="4" max="4" width="20.109375" style="1" customWidth="1"/>
    <col min="5" max="5" width="23.44140625" style="1" customWidth="1"/>
    <col min="6" max="6" width="19" style="1" customWidth="1"/>
    <col min="7" max="8" width="8.44140625" style="32" customWidth="1"/>
    <col min="9" max="9" width="13.5546875" style="12" customWidth="1"/>
    <col min="10" max="13" width="9.88671875" style="2" customWidth="1"/>
    <col min="14" max="14" width="12.6640625" style="12" customWidth="1"/>
    <col min="15" max="17" width="12.6640625" style="39" customWidth="1"/>
    <col min="18" max="18" width="19.6640625" style="1" customWidth="1"/>
    <col min="19" max="19" width="25.5546875" style="1" customWidth="1"/>
    <col min="20" max="20" width="7.77734375" style="18" hidden="1" customWidth="1"/>
    <col min="21" max="22" width="5.5546875" style="22" customWidth="1"/>
    <col min="23" max="24" width="5.5546875" style="23" customWidth="1"/>
    <col min="25" max="25" width="5.5546875" style="19" customWidth="1"/>
    <col min="26" max="27" width="14" style="14" customWidth="1"/>
    <col min="28" max="28" width="8.88671875" style="14" customWidth="1"/>
    <col min="29" max="16384" width="9.109375" style="1"/>
  </cols>
  <sheetData>
    <row r="1" spans="1:28" ht="23.4" x14ac:dyDescent="0.45">
      <c r="A1" s="5" t="s">
        <v>39</v>
      </c>
      <c r="B1" s="6"/>
      <c r="C1" s="6"/>
      <c r="D1" s="6"/>
      <c r="E1" s="6"/>
      <c r="F1" s="6"/>
      <c r="G1" s="29"/>
      <c r="H1" s="29"/>
      <c r="I1" s="10"/>
      <c r="J1" s="7"/>
      <c r="K1" s="7"/>
      <c r="L1" s="7"/>
      <c r="M1" s="7"/>
      <c r="N1" s="10"/>
      <c r="O1" s="35"/>
      <c r="P1" s="35"/>
      <c r="Q1" s="35"/>
      <c r="R1" s="6"/>
      <c r="S1" s="6" t="s">
        <v>40</v>
      </c>
      <c r="T1" s="16"/>
      <c r="U1" s="16"/>
      <c r="V1" s="16"/>
      <c r="W1" s="17"/>
      <c r="X1" s="17"/>
      <c r="Y1" s="17"/>
      <c r="Z1" s="13"/>
      <c r="AA1" s="13"/>
      <c r="AB1" s="13"/>
    </row>
    <row r="2" spans="1:28" ht="16.2" thickBot="1" x14ac:dyDescent="0.35">
      <c r="A2" s="6"/>
      <c r="B2" s="6"/>
      <c r="C2" s="6"/>
      <c r="D2" s="6"/>
      <c r="E2" s="6"/>
      <c r="F2" s="6"/>
      <c r="G2" s="29"/>
      <c r="H2" s="29"/>
      <c r="I2" s="10"/>
      <c r="J2" s="7"/>
      <c r="K2" s="7"/>
      <c r="L2" s="7"/>
      <c r="M2" s="7"/>
      <c r="N2" s="10"/>
      <c r="O2" s="35"/>
      <c r="P2" s="35"/>
      <c r="Q2" s="35"/>
      <c r="R2" s="6"/>
      <c r="S2" s="6"/>
      <c r="T2" s="16"/>
      <c r="U2" s="16"/>
      <c r="V2" s="16"/>
      <c r="W2" s="17"/>
      <c r="X2" s="17"/>
      <c r="Y2" s="17"/>
      <c r="Z2" s="13"/>
      <c r="AA2" s="13"/>
      <c r="AB2" s="13"/>
    </row>
    <row r="3" spans="1:28" ht="27" customHeight="1" thickBot="1" x14ac:dyDescent="0.35">
      <c r="A3" s="8" t="s">
        <v>6</v>
      </c>
      <c r="B3" s="9"/>
      <c r="C3" s="52"/>
      <c r="D3" s="53"/>
      <c r="E3" s="54"/>
      <c r="F3" s="6"/>
      <c r="G3" s="44"/>
      <c r="H3" s="44"/>
      <c r="I3" s="10"/>
      <c r="J3" s="7"/>
      <c r="K3" s="7"/>
      <c r="L3" s="7"/>
      <c r="M3" s="7"/>
      <c r="N3" s="10"/>
      <c r="O3" s="35"/>
      <c r="P3" s="35"/>
      <c r="Q3" s="35"/>
      <c r="R3" s="6"/>
      <c r="S3" s="6"/>
      <c r="T3" s="16"/>
      <c r="U3" s="16"/>
      <c r="V3" s="16"/>
      <c r="W3" s="17"/>
      <c r="X3" s="17"/>
      <c r="Y3" s="17"/>
      <c r="Z3" s="13"/>
      <c r="AA3" s="13"/>
      <c r="AB3" s="13"/>
    </row>
    <row r="4" spans="1:28" ht="24.6" customHeight="1" x14ac:dyDescent="0.3">
      <c r="A4" s="6"/>
      <c r="B4" s="6"/>
      <c r="C4" s="6"/>
      <c r="D4" s="6"/>
      <c r="E4" s="6"/>
      <c r="F4" s="6"/>
      <c r="G4" s="29"/>
      <c r="H4" s="29"/>
      <c r="I4" s="10"/>
      <c r="J4" s="7"/>
      <c r="K4" s="7"/>
      <c r="L4" s="7"/>
      <c r="M4" s="7"/>
      <c r="N4" s="10"/>
      <c r="O4" s="35"/>
      <c r="P4" s="35"/>
      <c r="Q4" s="35"/>
      <c r="R4" s="6"/>
      <c r="S4" s="6"/>
      <c r="T4" s="16"/>
      <c r="U4" s="55" t="s">
        <v>38</v>
      </c>
      <c r="V4" s="55"/>
      <c r="W4" s="55"/>
      <c r="X4" s="55"/>
      <c r="Y4" s="17"/>
      <c r="Z4" s="13"/>
      <c r="AA4" s="13"/>
      <c r="AB4" s="13"/>
    </row>
    <row r="5" spans="1:28" ht="63.75" customHeight="1" x14ac:dyDescent="0.3">
      <c r="A5" s="6"/>
      <c r="B5" s="26" t="s">
        <v>7</v>
      </c>
      <c r="C5" s="27" t="s">
        <v>12</v>
      </c>
      <c r="D5" s="27" t="s">
        <v>13</v>
      </c>
      <c r="E5" s="33" t="s">
        <v>0</v>
      </c>
      <c r="F5" s="33" t="s">
        <v>1</v>
      </c>
      <c r="G5" s="34" t="s">
        <v>29</v>
      </c>
      <c r="H5" s="34" t="s">
        <v>35</v>
      </c>
      <c r="I5" s="28" t="s">
        <v>2</v>
      </c>
      <c r="J5" s="27" t="s">
        <v>3</v>
      </c>
      <c r="K5" s="27" t="s">
        <v>21</v>
      </c>
      <c r="L5" s="27" t="s">
        <v>4</v>
      </c>
      <c r="M5" s="27" t="s">
        <v>21</v>
      </c>
      <c r="N5" s="28" t="s">
        <v>5</v>
      </c>
      <c r="O5" s="36" t="s">
        <v>33</v>
      </c>
      <c r="P5" s="36" t="s">
        <v>32</v>
      </c>
      <c r="Q5" s="36" t="s">
        <v>34</v>
      </c>
      <c r="R5" s="27" t="s">
        <v>30</v>
      </c>
      <c r="S5" s="27" t="s">
        <v>31</v>
      </c>
      <c r="T5" s="46" t="s">
        <v>20</v>
      </c>
      <c r="U5" s="47" t="s">
        <v>22</v>
      </c>
      <c r="V5" s="45" t="s">
        <v>23</v>
      </c>
      <c r="W5" s="45" t="s">
        <v>24</v>
      </c>
      <c r="X5" s="45" t="s">
        <v>25</v>
      </c>
      <c r="Y5" s="21"/>
      <c r="Z5" s="51" t="s">
        <v>37</v>
      </c>
      <c r="AA5" s="51"/>
      <c r="AB5" s="51"/>
    </row>
    <row r="6" spans="1:28" x14ac:dyDescent="0.3">
      <c r="A6" s="42" t="s">
        <v>36</v>
      </c>
      <c r="B6" s="3">
        <v>1</v>
      </c>
      <c r="C6" s="3" t="s">
        <v>8</v>
      </c>
      <c r="D6" s="3" t="s">
        <v>26</v>
      </c>
      <c r="E6" s="3" t="s">
        <v>27</v>
      </c>
      <c r="F6" s="3" t="s">
        <v>28</v>
      </c>
      <c r="G6" s="30">
        <v>4.4455</v>
      </c>
      <c r="H6" s="30">
        <v>5</v>
      </c>
      <c r="I6" s="11">
        <v>41548</v>
      </c>
      <c r="J6" s="4">
        <v>1</v>
      </c>
      <c r="K6" s="4" t="s">
        <v>9</v>
      </c>
      <c r="L6" s="4">
        <v>2</v>
      </c>
      <c r="M6" s="4" t="s">
        <v>9</v>
      </c>
      <c r="N6" s="11">
        <v>42643</v>
      </c>
      <c r="O6" s="37">
        <v>6</v>
      </c>
      <c r="P6" s="37">
        <v>0</v>
      </c>
      <c r="Q6" s="37">
        <v>0</v>
      </c>
      <c r="R6" s="3" t="s">
        <v>10</v>
      </c>
      <c r="S6" s="3" t="s">
        <v>11</v>
      </c>
      <c r="T6" s="49" t="str">
        <f>IF(J6="","",CONCATENATE(J6,K6,L6,M6))</f>
        <v>1p2p</v>
      </c>
      <c r="U6" s="48" t="str">
        <f t="shared" ref="U6" si="0">IF(J6="","",IF(OR(T6="1p2p",T6="2p3p",T6="3p4p",T6="3p1d",T6="4p1d",T6="1d2d",T6="1m2m",T6="2m3m",T6="3m4m",T6="4m5m",T6="5m6m",),"v","?"))</f>
        <v>v</v>
      </c>
      <c r="V6" s="40" t="str">
        <f>IF(J6="","",IF(M6="p",(IF(OR((YEAR(N6)-YEAR(I6))=4,(YEAR(N6)-YEAR(I6))=3),"v","?")),(IF(OR((YEAR(N6)-YEAR(I6))=5,(YEAR(N6)-YEAR(I6))=6),"v","?"))))</f>
        <v>v</v>
      </c>
      <c r="W6" s="41" t="str">
        <f t="shared" ref="W6" si="1">IF(OR(K6="p",K6="d"),(IF(AND(T6="1p2p",YEAR(I6)=2013),"v",IF(AND(T6="2p3p",YEAR(I6)=2012),"v",IF(AND(T6="3p1d",YEAR(I6)=2011),"v",IF(AND(T6="3p4p",YEAR(I6)=2011),"v",IF(AND(T6="1d2d",YEAR(I6)=2010),"v","?")))))),"v")</f>
        <v>v</v>
      </c>
      <c r="X6" s="41" t="str">
        <f t="shared" ref="X6" si="2">IF(K6="m",(IF(AND(T6="1m2m",YEAR(I6)=2013),"v",IF(AND(T6="2m3m",YEAR(I6)=2012),"v",IF(AND(T6="3m4m",YEAR(I6)=2011),"v",IF(AND(T6="4m5m",YEAR(I6)=2010),"v",IF(AND(T6="5m6m",YEAR(I6)=2009),"v","?")))))),"v")</f>
        <v>v</v>
      </c>
      <c r="Y6" s="20"/>
      <c r="Z6" s="43">
        <v>40087</v>
      </c>
      <c r="AA6" s="43">
        <v>42277</v>
      </c>
      <c r="AB6" s="43" t="s">
        <v>9</v>
      </c>
    </row>
    <row r="7" spans="1:28" x14ac:dyDescent="0.3">
      <c r="B7" s="3">
        <v>2</v>
      </c>
      <c r="C7" s="3"/>
      <c r="D7" s="3"/>
      <c r="E7" s="3"/>
      <c r="F7" s="3"/>
      <c r="G7" s="30"/>
      <c r="H7" s="30"/>
      <c r="I7" s="11"/>
      <c r="J7" s="4"/>
      <c r="K7" s="4"/>
      <c r="L7" s="4"/>
      <c r="M7" s="4"/>
      <c r="N7" s="11"/>
      <c r="O7" s="37"/>
      <c r="P7" s="37"/>
      <c r="Q7" s="37"/>
      <c r="R7" s="3"/>
      <c r="S7" s="3"/>
      <c r="T7" s="49" t="str">
        <f t="shared" ref="T7:T35" si="3">IF(J7="","",CONCATENATE(J7,K7,L7,M7))</f>
        <v/>
      </c>
      <c r="U7" s="48" t="str">
        <f t="shared" ref="U7:U35" si="4">IF(J7="","",IF(OR(T7="1p2p",T7="2p3p",T7="3p4p",T7="3p1d",T7="4p1d",T7="1d2d",T7="1m2m",T7="2m3m",T7="3m4m",T7="4m5m",T7="5m6m",),"v","?"))</f>
        <v/>
      </c>
      <c r="V7" s="40" t="str">
        <f t="shared" ref="V7:V35" si="5">IF(J7="","",IF(M7="p",(IF(OR((YEAR(N7)-YEAR(I7))=4,(YEAR(N7)-YEAR(I7))=3),"v","?")),(IF(OR((YEAR(N7)-YEAR(I7))=5,(YEAR(N7)-YEAR(I7))=6),"v","?"))))</f>
        <v/>
      </c>
      <c r="W7" s="41" t="str">
        <f t="shared" ref="W7:W35" si="6">IF(OR(K7="p",K7="d"),(IF(AND(T7="1p2p",YEAR(I7)=2013),"v",IF(AND(T7="2p3p",YEAR(I7)=2012),"v",IF(AND(T7="3p1d",YEAR(I7)=2011),"v",IF(AND(T7="3p4p",YEAR(I7)=2011),"v",IF(AND(T7="1d2d",YEAR(I7)=2010),"v","?")))))),"v")</f>
        <v>v</v>
      </c>
      <c r="X7" s="41" t="str">
        <f t="shared" ref="X7:X35" si="7">IF(K7="m",(IF(AND(T7="1m2m",YEAR(I7)=2013),"v",IF(AND(T7="2m3m",YEAR(I7)=2012),"v",IF(AND(T7="3m4m",YEAR(I7)=2011),"v",IF(AND(T7="4m5m",YEAR(I7)=2010),"v",IF(AND(T7="5m6m",YEAR(I7)=2009),"v","?")))))),"v")</f>
        <v>v</v>
      </c>
      <c r="Z7" s="43">
        <v>40452</v>
      </c>
      <c r="AA7" s="43">
        <v>42643</v>
      </c>
      <c r="AB7" s="43" t="s">
        <v>18</v>
      </c>
    </row>
    <row r="8" spans="1:28" x14ac:dyDescent="0.3">
      <c r="B8" s="3">
        <v>3</v>
      </c>
      <c r="C8" s="3"/>
      <c r="D8" s="3"/>
      <c r="E8" s="3"/>
      <c r="F8" s="3"/>
      <c r="G8" s="30"/>
      <c r="H8" s="30"/>
      <c r="I8" s="11"/>
      <c r="J8" s="4"/>
      <c r="K8" s="4"/>
      <c r="L8" s="4"/>
      <c r="M8" s="4"/>
      <c r="N8" s="11"/>
      <c r="O8" s="37"/>
      <c r="P8" s="37"/>
      <c r="Q8" s="37"/>
      <c r="R8" s="3"/>
      <c r="S8" s="3"/>
      <c r="T8" s="49" t="str">
        <f t="shared" si="3"/>
        <v/>
      </c>
      <c r="U8" s="48" t="str">
        <f t="shared" si="4"/>
        <v/>
      </c>
      <c r="V8" s="40" t="str">
        <f t="shared" si="5"/>
        <v/>
      </c>
      <c r="W8" s="41" t="str">
        <f t="shared" si="6"/>
        <v>v</v>
      </c>
      <c r="X8" s="41" t="str">
        <f t="shared" si="7"/>
        <v>v</v>
      </c>
      <c r="Z8" s="43">
        <v>40817</v>
      </c>
      <c r="AA8" s="43">
        <v>43008</v>
      </c>
      <c r="AB8" s="43" t="s">
        <v>19</v>
      </c>
    </row>
    <row r="9" spans="1:28" x14ac:dyDescent="0.3">
      <c r="B9" s="3">
        <v>4</v>
      </c>
      <c r="C9" s="3"/>
      <c r="D9" s="3"/>
      <c r="E9" s="3"/>
      <c r="F9" s="3"/>
      <c r="G9" s="30"/>
      <c r="H9" s="30"/>
      <c r="I9" s="11"/>
      <c r="J9" s="4"/>
      <c r="K9" s="4"/>
      <c r="L9" s="4"/>
      <c r="M9" s="4"/>
      <c r="N9" s="11"/>
      <c r="O9" s="37"/>
      <c r="P9" s="37"/>
      <c r="Q9" s="37"/>
      <c r="R9" s="3"/>
      <c r="S9" s="3"/>
      <c r="T9" s="49" t="str">
        <f t="shared" si="3"/>
        <v/>
      </c>
      <c r="U9" s="48" t="str">
        <f t="shared" si="4"/>
        <v/>
      </c>
      <c r="V9" s="40" t="str">
        <f t="shared" si="5"/>
        <v/>
      </c>
      <c r="W9" s="41" t="str">
        <f t="shared" si="6"/>
        <v>v</v>
      </c>
      <c r="X9" s="41" t="str">
        <f t="shared" si="7"/>
        <v>v</v>
      </c>
      <c r="Z9" s="43">
        <v>41183</v>
      </c>
      <c r="AA9" s="43">
        <v>43373</v>
      </c>
      <c r="AB9" s="43"/>
    </row>
    <row r="10" spans="1:28" x14ac:dyDescent="0.3">
      <c r="B10" s="3">
        <v>5</v>
      </c>
      <c r="C10" s="3"/>
      <c r="D10" s="3"/>
      <c r="E10" s="3"/>
      <c r="F10" s="3"/>
      <c r="G10" s="30"/>
      <c r="H10" s="30"/>
      <c r="I10" s="11"/>
      <c r="J10" s="4"/>
      <c r="K10" s="4"/>
      <c r="L10" s="4"/>
      <c r="M10" s="4"/>
      <c r="N10" s="11"/>
      <c r="O10" s="37"/>
      <c r="P10" s="37"/>
      <c r="Q10" s="37"/>
      <c r="R10" s="3"/>
      <c r="S10" s="3"/>
      <c r="T10" s="49" t="str">
        <f t="shared" si="3"/>
        <v/>
      </c>
      <c r="U10" s="48" t="str">
        <f t="shared" si="4"/>
        <v/>
      </c>
      <c r="V10" s="40" t="str">
        <f t="shared" si="5"/>
        <v/>
      </c>
      <c r="W10" s="41" t="str">
        <f t="shared" si="6"/>
        <v>v</v>
      </c>
      <c r="X10" s="41" t="str">
        <f t="shared" si="7"/>
        <v>v</v>
      </c>
      <c r="Z10" s="43">
        <v>41548</v>
      </c>
      <c r="AA10" s="43">
        <v>43738</v>
      </c>
      <c r="AB10" s="43"/>
    </row>
    <row r="11" spans="1:28" x14ac:dyDescent="0.3">
      <c r="B11" s="3">
        <v>6</v>
      </c>
      <c r="C11" s="3"/>
      <c r="D11" s="3"/>
      <c r="E11" s="3"/>
      <c r="F11" s="3"/>
      <c r="G11" s="30"/>
      <c r="H11" s="30"/>
      <c r="I11" s="11"/>
      <c r="J11" s="4"/>
      <c r="K11" s="4"/>
      <c r="L11" s="4"/>
      <c r="M11" s="4"/>
      <c r="N11" s="11"/>
      <c r="O11" s="37"/>
      <c r="P11" s="37"/>
      <c r="Q11" s="37"/>
      <c r="R11" s="3"/>
      <c r="S11" s="3"/>
      <c r="T11" s="49" t="str">
        <f t="shared" si="3"/>
        <v/>
      </c>
      <c r="U11" s="48" t="str">
        <f t="shared" si="4"/>
        <v/>
      </c>
      <c r="V11" s="40" t="str">
        <f t="shared" si="5"/>
        <v/>
      </c>
      <c r="W11" s="41" t="str">
        <f t="shared" si="6"/>
        <v>v</v>
      </c>
      <c r="X11" s="41" t="str">
        <f t="shared" si="7"/>
        <v>v</v>
      </c>
      <c r="Z11" s="43">
        <v>40238</v>
      </c>
      <c r="AA11" s="43">
        <v>42063</v>
      </c>
      <c r="AB11" s="43"/>
    </row>
    <row r="12" spans="1:28" x14ac:dyDescent="0.3">
      <c r="B12" s="3">
        <v>7</v>
      </c>
      <c r="C12" s="3"/>
      <c r="D12" s="3"/>
      <c r="E12" s="3"/>
      <c r="F12" s="3"/>
      <c r="G12" s="30"/>
      <c r="H12" s="30"/>
      <c r="I12" s="11"/>
      <c r="J12" s="4"/>
      <c r="K12" s="4"/>
      <c r="L12" s="4"/>
      <c r="M12" s="4"/>
      <c r="N12" s="11"/>
      <c r="O12" s="37"/>
      <c r="P12" s="37"/>
      <c r="Q12" s="37"/>
      <c r="R12" s="3"/>
      <c r="S12" s="3"/>
      <c r="T12" s="49" t="str">
        <f t="shared" si="3"/>
        <v/>
      </c>
      <c r="U12" s="48" t="str">
        <f t="shared" si="4"/>
        <v/>
      </c>
      <c r="V12" s="40" t="str">
        <f t="shared" si="5"/>
        <v/>
      </c>
      <c r="W12" s="41" t="str">
        <f t="shared" si="6"/>
        <v>v</v>
      </c>
      <c r="X12" s="41" t="str">
        <f t="shared" si="7"/>
        <v>v</v>
      </c>
      <c r="Z12" s="43">
        <v>40603</v>
      </c>
      <c r="AA12" s="43">
        <v>42428</v>
      </c>
      <c r="AB12" s="43"/>
    </row>
    <row r="13" spans="1:28" x14ac:dyDescent="0.3">
      <c r="B13" s="3">
        <v>8</v>
      </c>
      <c r="C13" s="3"/>
      <c r="D13" s="3"/>
      <c r="E13" s="3"/>
      <c r="F13" s="3"/>
      <c r="G13" s="30"/>
      <c r="H13" s="30"/>
      <c r="I13" s="11"/>
      <c r="J13" s="4"/>
      <c r="K13" s="4"/>
      <c r="L13" s="4"/>
      <c r="M13" s="4"/>
      <c r="N13" s="11"/>
      <c r="O13" s="37"/>
      <c r="P13" s="37"/>
      <c r="Q13" s="37"/>
      <c r="R13" s="3"/>
      <c r="S13" s="3"/>
      <c r="T13" s="49" t="str">
        <f t="shared" si="3"/>
        <v/>
      </c>
      <c r="U13" s="48" t="str">
        <f t="shared" si="4"/>
        <v/>
      </c>
      <c r="V13" s="40" t="str">
        <f t="shared" si="5"/>
        <v/>
      </c>
      <c r="W13" s="41" t="str">
        <f t="shared" si="6"/>
        <v>v</v>
      </c>
      <c r="X13" s="41" t="str">
        <f t="shared" si="7"/>
        <v>v</v>
      </c>
      <c r="Z13" s="43">
        <v>40969</v>
      </c>
      <c r="AA13" s="43">
        <v>42794</v>
      </c>
      <c r="AB13" s="43"/>
    </row>
    <row r="14" spans="1:28" x14ac:dyDescent="0.3">
      <c r="B14" s="3">
        <v>9</v>
      </c>
      <c r="C14" s="3"/>
      <c r="D14" s="3"/>
      <c r="E14" s="3"/>
      <c r="F14" s="3"/>
      <c r="G14" s="30"/>
      <c r="H14" s="30"/>
      <c r="I14" s="11"/>
      <c r="J14" s="4"/>
      <c r="K14" s="4"/>
      <c r="L14" s="4"/>
      <c r="M14" s="4"/>
      <c r="N14" s="11"/>
      <c r="O14" s="37"/>
      <c r="P14" s="37"/>
      <c r="Q14" s="37"/>
      <c r="R14" s="3"/>
      <c r="S14" s="3"/>
      <c r="T14" s="49" t="str">
        <f t="shared" si="3"/>
        <v/>
      </c>
      <c r="U14" s="48" t="str">
        <f t="shared" si="4"/>
        <v/>
      </c>
      <c r="V14" s="40" t="str">
        <f t="shared" si="5"/>
        <v/>
      </c>
      <c r="W14" s="41" t="str">
        <f t="shared" si="6"/>
        <v>v</v>
      </c>
      <c r="X14" s="41" t="str">
        <f t="shared" si="7"/>
        <v>v</v>
      </c>
      <c r="Z14" s="43">
        <v>41334</v>
      </c>
      <c r="AA14" s="43">
        <v>43159</v>
      </c>
      <c r="AB14" s="43"/>
    </row>
    <row r="15" spans="1:28" x14ac:dyDescent="0.3">
      <c r="B15" s="3">
        <v>10</v>
      </c>
      <c r="C15" s="3"/>
      <c r="D15" s="3"/>
      <c r="E15" s="3"/>
      <c r="F15" s="3"/>
      <c r="G15" s="30"/>
      <c r="H15" s="30"/>
      <c r="I15" s="11"/>
      <c r="J15" s="4"/>
      <c r="K15" s="4"/>
      <c r="L15" s="4"/>
      <c r="M15" s="4"/>
      <c r="N15" s="11"/>
      <c r="O15" s="37"/>
      <c r="P15" s="37"/>
      <c r="Q15" s="37"/>
      <c r="R15" s="3"/>
      <c r="S15" s="3"/>
      <c r="T15" s="49" t="str">
        <f t="shared" si="3"/>
        <v/>
      </c>
      <c r="U15" s="48" t="str">
        <f t="shared" si="4"/>
        <v/>
      </c>
      <c r="V15" s="40" t="str">
        <f t="shared" si="5"/>
        <v/>
      </c>
      <c r="W15" s="41" t="str">
        <f t="shared" si="6"/>
        <v>v</v>
      </c>
      <c r="X15" s="41" t="str">
        <f t="shared" si="7"/>
        <v>v</v>
      </c>
      <c r="Z15" s="43"/>
      <c r="AA15" s="43">
        <v>43524</v>
      </c>
      <c r="AB15" s="43"/>
    </row>
    <row r="16" spans="1:28" x14ac:dyDescent="0.3">
      <c r="B16" s="3">
        <v>11</v>
      </c>
      <c r="C16" s="3"/>
      <c r="D16" s="3"/>
      <c r="E16" s="3"/>
      <c r="F16" s="3"/>
      <c r="G16" s="30"/>
      <c r="H16" s="30"/>
      <c r="I16" s="11"/>
      <c r="J16" s="4"/>
      <c r="K16" s="4"/>
      <c r="L16" s="4"/>
      <c r="M16" s="4"/>
      <c r="N16" s="11"/>
      <c r="O16" s="37"/>
      <c r="P16" s="37"/>
      <c r="Q16" s="37"/>
      <c r="R16" s="3"/>
      <c r="S16" s="3"/>
      <c r="T16" s="49" t="str">
        <f t="shared" si="3"/>
        <v/>
      </c>
      <c r="U16" s="48" t="str">
        <f t="shared" si="4"/>
        <v/>
      </c>
      <c r="V16" s="40" t="str">
        <f t="shared" si="5"/>
        <v/>
      </c>
      <c r="W16" s="41" t="str">
        <f t="shared" si="6"/>
        <v>v</v>
      </c>
      <c r="X16" s="41" t="str">
        <f t="shared" si="7"/>
        <v>v</v>
      </c>
    </row>
    <row r="17" spans="2:24" x14ac:dyDescent="0.3">
      <c r="B17" s="3">
        <v>12</v>
      </c>
      <c r="C17" s="3"/>
      <c r="D17" s="3"/>
      <c r="E17" s="3"/>
      <c r="F17" s="3"/>
      <c r="G17" s="30"/>
      <c r="H17" s="30"/>
      <c r="I17" s="11"/>
      <c r="J17" s="4"/>
      <c r="K17" s="4"/>
      <c r="L17" s="4"/>
      <c r="M17" s="4"/>
      <c r="N17" s="11"/>
      <c r="O17" s="37"/>
      <c r="P17" s="37"/>
      <c r="Q17" s="37"/>
      <c r="R17" s="3"/>
      <c r="S17" s="3"/>
      <c r="T17" s="49" t="str">
        <f t="shared" si="3"/>
        <v/>
      </c>
      <c r="U17" s="48" t="str">
        <f t="shared" si="4"/>
        <v/>
      </c>
      <c r="V17" s="40" t="str">
        <f t="shared" si="5"/>
        <v/>
      </c>
      <c r="W17" s="41" t="str">
        <f t="shared" si="6"/>
        <v>v</v>
      </c>
      <c r="X17" s="41" t="str">
        <f t="shared" si="7"/>
        <v>v</v>
      </c>
    </row>
    <row r="18" spans="2:24" x14ac:dyDescent="0.3">
      <c r="B18" s="3">
        <v>13</v>
      </c>
      <c r="C18" s="3"/>
      <c r="D18" s="3"/>
      <c r="E18" s="3"/>
      <c r="F18" s="3"/>
      <c r="G18" s="30"/>
      <c r="H18" s="30"/>
      <c r="I18" s="11"/>
      <c r="J18" s="4"/>
      <c r="K18" s="4"/>
      <c r="L18" s="4"/>
      <c r="M18" s="4"/>
      <c r="N18" s="11"/>
      <c r="O18" s="37"/>
      <c r="P18" s="37"/>
      <c r="Q18" s="37"/>
      <c r="R18" s="3"/>
      <c r="S18" s="3"/>
      <c r="T18" s="49" t="str">
        <f t="shared" si="3"/>
        <v/>
      </c>
      <c r="U18" s="48" t="str">
        <f t="shared" si="4"/>
        <v/>
      </c>
      <c r="V18" s="40" t="str">
        <f t="shared" si="5"/>
        <v/>
      </c>
      <c r="W18" s="41" t="str">
        <f t="shared" si="6"/>
        <v>v</v>
      </c>
      <c r="X18" s="41" t="str">
        <f t="shared" si="7"/>
        <v>v</v>
      </c>
    </row>
    <row r="19" spans="2:24" x14ac:dyDescent="0.3">
      <c r="B19" s="3">
        <v>14</v>
      </c>
      <c r="C19" s="3"/>
      <c r="D19" s="3"/>
      <c r="E19" s="3"/>
      <c r="F19" s="3"/>
      <c r="G19" s="30"/>
      <c r="H19" s="30"/>
      <c r="I19" s="11"/>
      <c r="J19" s="4"/>
      <c r="K19" s="4"/>
      <c r="L19" s="4"/>
      <c r="M19" s="4"/>
      <c r="N19" s="11"/>
      <c r="O19" s="37"/>
      <c r="P19" s="37"/>
      <c r="Q19" s="37"/>
      <c r="R19" s="3"/>
      <c r="S19" s="3"/>
      <c r="T19" s="49" t="str">
        <f t="shared" si="3"/>
        <v/>
      </c>
      <c r="U19" s="48" t="str">
        <f t="shared" si="4"/>
        <v/>
      </c>
      <c r="V19" s="40" t="str">
        <f t="shared" si="5"/>
        <v/>
      </c>
      <c r="W19" s="41" t="str">
        <f t="shared" si="6"/>
        <v>v</v>
      </c>
      <c r="X19" s="41" t="str">
        <f t="shared" si="7"/>
        <v>v</v>
      </c>
    </row>
    <row r="20" spans="2:24" x14ac:dyDescent="0.3">
      <c r="B20" s="3">
        <v>15</v>
      </c>
      <c r="C20" s="3"/>
      <c r="D20" s="3"/>
      <c r="E20" s="3"/>
      <c r="F20" s="3"/>
      <c r="G20" s="30"/>
      <c r="H20" s="30"/>
      <c r="I20" s="11"/>
      <c r="J20" s="4"/>
      <c r="K20" s="4"/>
      <c r="L20" s="4"/>
      <c r="M20" s="4"/>
      <c r="N20" s="11"/>
      <c r="O20" s="37"/>
      <c r="P20" s="37"/>
      <c r="Q20" s="37"/>
      <c r="R20" s="3"/>
      <c r="S20" s="3"/>
      <c r="T20" s="49" t="str">
        <f t="shared" si="3"/>
        <v/>
      </c>
      <c r="U20" s="48" t="str">
        <f t="shared" si="4"/>
        <v/>
      </c>
      <c r="V20" s="40" t="str">
        <f t="shared" si="5"/>
        <v/>
      </c>
      <c r="W20" s="41" t="str">
        <f t="shared" si="6"/>
        <v>v</v>
      </c>
      <c r="X20" s="41" t="str">
        <f t="shared" si="7"/>
        <v>v</v>
      </c>
    </row>
    <row r="21" spans="2:24" x14ac:dyDescent="0.3">
      <c r="B21" s="3">
        <v>16</v>
      </c>
      <c r="C21" s="3"/>
      <c r="D21" s="3"/>
      <c r="E21" s="3"/>
      <c r="F21" s="3"/>
      <c r="G21" s="30"/>
      <c r="H21" s="30"/>
      <c r="I21" s="11"/>
      <c r="J21" s="4"/>
      <c r="K21" s="4"/>
      <c r="L21" s="4"/>
      <c r="M21" s="4"/>
      <c r="N21" s="11"/>
      <c r="O21" s="37"/>
      <c r="P21" s="37"/>
      <c r="Q21" s="37"/>
      <c r="R21" s="3"/>
      <c r="S21" s="3"/>
      <c r="T21" s="49" t="str">
        <f t="shared" si="3"/>
        <v/>
      </c>
      <c r="U21" s="48" t="str">
        <f t="shared" si="4"/>
        <v/>
      </c>
      <c r="V21" s="40" t="str">
        <f t="shared" si="5"/>
        <v/>
      </c>
      <c r="W21" s="41" t="str">
        <f t="shared" si="6"/>
        <v>v</v>
      </c>
      <c r="X21" s="41" t="str">
        <f t="shared" si="7"/>
        <v>v</v>
      </c>
    </row>
    <row r="22" spans="2:24" x14ac:dyDescent="0.3">
      <c r="B22" s="3">
        <v>17</v>
      </c>
      <c r="C22" s="3"/>
      <c r="D22" s="3"/>
      <c r="E22" s="3"/>
      <c r="F22" s="3"/>
      <c r="G22" s="30"/>
      <c r="H22" s="30"/>
      <c r="I22" s="11"/>
      <c r="J22" s="4"/>
      <c r="K22" s="4"/>
      <c r="L22" s="4"/>
      <c r="M22" s="4"/>
      <c r="N22" s="11"/>
      <c r="O22" s="37"/>
      <c r="P22" s="37"/>
      <c r="Q22" s="37"/>
      <c r="R22" s="3"/>
      <c r="S22" s="3"/>
      <c r="T22" s="49" t="str">
        <f t="shared" si="3"/>
        <v/>
      </c>
      <c r="U22" s="48" t="str">
        <f t="shared" si="4"/>
        <v/>
      </c>
      <c r="V22" s="40" t="str">
        <f t="shared" si="5"/>
        <v/>
      </c>
      <c r="W22" s="41" t="str">
        <f t="shared" si="6"/>
        <v>v</v>
      </c>
      <c r="X22" s="41" t="str">
        <f t="shared" si="7"/>
        <v>v</v>
      </c>
    </row>
    <row r="23" spans="2:24" x14ac:dyDescent="0.3">
      <c r="B23" s="3">
        <v>18</v>
      </c>
      <c r="C23" s="3"/>
      <c r="D23" s="3"/>
      <c r="E23" s="3"/>
      <c r="F23" s="3"/>
      <c r="G23" s="30"/>
      <c r="H23" s="30"/>
      <c r="I23" s="11"/>
      <c r="J23" s="4"/>
      <c r="K23" s="4"/>
      <c r="L23" s="4"/>
      <c r="M23" s="4"/>
      <c r="N23" s="11"/>
      <c r="O23" s="37"/>
      <c r="P23" s="37"/>
      <c r="Q23" s="37"/>
      <c r="R23" s="3"/>
      <c r="S23" s="3"/>
      <c r="T23" s="49" t="str">
        <f t="shared" si="3"/>
        <v/>
      </c>
      <c r="U23" s="48" t="str">
        <f t="shared" si="4"/>
        <v/>
      </c>
      <c r="V23" s="40" t="str">
        <f t="shared" si="5"/>
        <v/>
      </c>
      <c r="W23" s="41" t="str">
        <f t="shared" si="6"/>
        <v>v</v>
      </c>
      <c r="X23" s="41" t="str">
        <f t="shared" si="7"/>
        <v>v</v>
      </c>
    </row>
    <row r="24" spans="2:24" x14ac:dyDescent="0.3">
      <c r="B24" s="3">
        <v>19</v>
      </c>
      <c r="C24" s="3"/>
      <c r="D24" s="3"/>
      <c r="E24" s="3"/>
      <c r="F24" s="3"/>
      <c r="G24" s="30"/>
      <c r="H24" s="30"/>
      <c r="I24" s="11"/>
      <c r="J24" s="4"/>
      <c r="K24" s="4"/>
      <c r="L24" s="4"/>
      <c r="M24" s="4"/>
      <c r="N24" s="11"/>
      <c r="O24" s="37"/>
      <c r="P24" s="37"/>
      <c r="Q24" s="37"/>
      <c r="R24" s="3"/>
      <c r="S24" s="3"/>
      <c r="T24" s="49" t="str">
        <f t="shared" si="3"/>
        <v/>
      </c>
      <c r="U24" s="48" t="str">
        <f t="shared" si="4"/>
        <v/>
      </c>
      <c r="V24" s="40" t="str">
        <f t="shared" si="5"/>
        <v/>
      </c>
      <c r="W24" s="41" t="str">
        <f t="shared" si="6"/>
        <v>v</v>
      </c>
      <c r="X24" s="41" t="str">
        <f t="shared" si="7"/>
        <v>v</v>
      </c>
    </row>
    <row r="25" spans="2:24" x14ac:dyDescent="0.3">
      <c r="B25" s="3">
        <v>20</v>
      </c>
      <c r="C25" s="3"/>
      <c r="D25" s="3"/>
      <c r="E25" s="3"/>
      <c r="F25" s="3"/>
      <c r="G25" s="30"/>
      <c r="H25" s="30"/>
      <c r="I25" s="11"/>
      <c r="J25" s="4"/>
      <c r="K25" s="4"/>
      <c r="L25" s="4"/>
      <c r="M25" s="4"/>
      <c r="N25" s="11"/>
      <c r="O25" s="37"/>
      <c r="P25" s="37"/>
      <c r="Q25" s="37"/>
      <c r="R25" s="3"/>
      <c r="S25" s="3"/>
      <c r="T25" s="49" t="str">
        <f t="shared" si="3"/>
        <v/>
      </c>
      <c r="U25" s="48" t="str">
        <f t="shared" si="4"/>
        <v/>
      </c>
      <c r="V25" s="40" t="str">
        <f t="shared" si="5"/>
        <v/>
      </c>
      <c r="W25" s="41" t="str">
        <f t="shared" si="6"/>
        <v>v</v>
      </c>
      <c r="X25" s="41" t="str">
        <f t="shared" si="7"/>
        <v>v</v>
      </c>
    </row>
    <row r="26" spans="2:24" x14ac:dyDescent="0.3">
      <c r="B26" s="3">
        <v>21</v>
      </c>
      <c r="C26" s="3"/>
      <c r="D26" s="3"/>
      <c r="E26" s="3"/>
      <c r="F26" s="3"/>
      <c r="G26" s="30"/>
      <c r="H26" s="30"/>
      <c r="I26" s="11"/>
      <c r="J26" s="4"/>
      <c r="K26" s="4"/>
      <c r="L26" s="4"/>
      <c r="M26" s="4"/>
      <c r="N26" s="11"/>
      <c r="O26" s="37"/>
      <c r="P26" s="37"/>
      <c r="Q26" s="37"/>
      <c r="R26" s="3"/>
      <c r="S26" s="3"/>
      <c r="T26" s="49" t="str">
        <f t="shared" si="3"/>
        <v/>
      </c>
      <c r="U26" s="48" t="str">
        <f t="shared" si="4"/>
        <v/>
      </c>
      <c r="V26" s="40" t="str">
        <f t="shared" si="5"/>
        <v/>
      </c>
      <c r="W26" s="41" t="str">
        <f t="shared" si="6"/>
        <v>v</v>
      </c>
      <c r="X26" s="41" t="str">
        <f t="shared" si="7"/>
        <v>v</v>
      </c>
    </row>
    <row r="27" spans="2:24" x14ac:dyDescent="0.3">
      <c r="B27" s="3">
        <v>22</v>
      </c>
      <c r="C27" s="3"/>
      <c r="D27" s="3"/>
      <c r="E27" s="3"/>
      <c r="F27" s="3"/>
      <c r="G27" s="30"/>
      <c r="H27" s="30"/>
      <c r="I27" s="11"/>
      <c r="J27" s="4"/>
      <c r="K27" s="4"/>
      <c r="L27" s="4"/>
      <c r="M27" s="4"/>
      <c r="N27" s="11"/>
      <c r="O27" s="37"/>
      <c r="P27" s="37"/>
      <c r="Q27" s="37"/>
      <c r="R27" s="3"/>
      <c r="S27" s="3"/>
      <c r="T27" s="49" t="str">
        <f t="shared" si="3"/>
        <v/>
      </c>
      <c r="U27" s="48" t="str">
        <f t="shared" si="4"/>
        <v/>
      </c>
      <c r="V27" s="40" t="str">
        <f t="shared" si="5"/>
        <v/>
      </c>
      <c r="W27" s="41" t="str">
        <f t="shared" si="6"/>
        <v>v</v>
      </c>
      <c r="X27" s="41" t="str">
        <f t="shared" si="7"/>
        <v>v</v>
      </c>
    </row>
    <row r="28" spans="2:24" x14ac:dyDescent="0.3">
      <c r="B28" s="3">
        <v>23</v>
      </c>
      <c r="C28" s="3"/>
      <c r="D28" s="3"/>
      <c r="E28" s="3"/>
      <c r="F28" s="3"/>
      <c r="G28" s="30"/>
      <c r="H28" s="30"/>
      <c r="I28" s="11"/>
      <c r="J28" s="4"/>
      <c r="K28" s="4"/>
      <c r="L28" s="4"/>
      <c r="M28" s="4"/>
      <c r="N28" s="11"/>
      <c r="O28" s="37"/>
      <c r="P28" s="37"/>
      <c r="Q28" s="37"/>
      <c r="R28" s="3"/>
      <c r="S28" s="3"/>
      <c r="T28" s="49" t="str">
        <f t="shared" si="3"/>
        <v/>
      </c>
      <c r="U28" s="48" t="str">
        <f t="shared" si="4"/>
        <v/>
      </c>
      <c r="V28" s="40" t="str">
        <f t="shared" si="5"/>
        <v/>
      </c>
      <c r="W28" s="41" t="str">
        <f t="shared" si="6"/>
        <v>v</v>
      </c>
      <c r="X28" s="41" t="str">
        <f t="shared" si="7"/>
        <v>v</v>
      </c>
    </row>
    <row r="29" spans="2:24" x14ac:dyDescent="0.3">
      <c r="B29" s="3">
        <v>24</v>
      </c>
      <c r="C29" s="3"/>
      <c r="D29" s="3"/>
      <c r="E29" s="3"/>
      <c r="F29" s="3"/>
      <c r="G29" s="30"/>
      <c r="H29" s="30"/>
      <c r="I29" s="11"/>
      <c r="J29" s="4"/>
      <c r="K29" s="4"/>
      <c r="L29" s="4"/>
      <c r="M29" s="4"/>
      <c r="N29" s="11"/>
      <c r="O29" s="37"/>
      <c r="P29" s="37"/>
      <c r="Q29" s="37"/>
      <c r="R29" s="3"/>
      <c r="S29" s="3"/>
      <c r="T29" s="49" t="str">
        <f t="shared" si="3"/>
        <v/>
      </c>
      <c r="U29" s="48" t="str">
        <f t="shared" si="4"/>
        <v/>
      </c>
      <c r="V29" s="40" t="str">
        <f t="shared" si="5"/>
        <v/>
      </c>
      <c r="W29" s="41" t="str">
        <f t="shared" si="6"/>
        <v>v</v>
      </c>
      <c r="X29" s="41" t="str">
        <f t="shared" si="7"/>
        <v>v</v>
      </c>
    </row>
    <row r="30" spans="2:24" x14ac:dyDescent="0.3">
      <c r="B30" s="3">
        <v>25</v>
      </c>
      <c r="C30" s="3"/>
      <c r="D30" s="3"/>
      <c r="E30" s="3"/>
      <c r="F30" s="3"/>
      <c r="G30" s="30"/>
      <c r="H30" s="30"/>
      <c r="I30" s="11"/>
      <c r="J30" s="4"/>
      <c r="K30" s="4"/>
      <c r="L30" s="4"/>
      <c r="M30" s="4"/>
      <c r="N30" s="11"/>
      <c r="O30" s="37"/>
      <c r="P30" s="37"/>
      <c r="Q30" s="37"/>
      <c r="R30" s="3"/>
      <c r="S30" s="3"/>
      <c r="T30" s="49" t="str">
        <f t="shared" si="3"/>
        <v/>
      </c>
      <c r="U30" s="48" t="str">
        <f t="shared" si="4"/>
        <v/>
      </c>
      <c r="V30" s="40" t="str">
        <f t="shared" si="5"/>
        <v/>
      </c>
      <c r="W30" s="41" t="str">
        <f t="shared" si="6"/>
        <v>v</v>
      </c>
      <c r="X30" s="41" t="str">
        <f t="shared" si="7"/>
        <v>v</v>
      </c>
    </row>
    <row r="31" spans="2:24" x14ac:dyDescent="0.3">
      <c r="B31" s="3">
        <v>26</v>
      </c>
      <c r="C31" s="3"/>
      <c r="D31" s="3"/>
      <c r="E31" s="3"/>
      <c r="F31" s="3"/>
      <c r="G31" s="30"/>
      <c r="H31" s="30"/>
      <c r="I31" s="11"/>
      <c r="J31" s="4"/>
      <c r="K31" s="4"/>
      <c r="L31" s="4"/>
      <c r="M31" s="4"/>
      <c r="N31" s="11"/>
      <c r="O31" s="37"/>
      <c r="P31" s="37"/>
      <c r="Q31" s="37"/>
      <c r="R31" s="3"/>
      <c r="S31" s="3"/>
      <c r="T31" s="49" t="str">
        <f t="shared" si="3"/>
        <v/>
      </c>
      <c r="U31" s="48" t="str">
        <f t="shared" si="4"/>
        <v/>
      </c>
      <c r="V31" s="40" t="str">
        <f t="shared" si="5"/>
        <v/>
      </c>
      <c r="W31" s="41" t="str">
        <f t="shared" si="6"/>
        <v>v</v>
      </c>
      <c r="X31" s="41" t="str">
        <f t="shared" si="7"/>
        <v>v</v>
      </c>
    </row>
    <row r="32" spans="2:24" x14ac:dyDescent="0.3">
      <c r="B32" s="3">
        <v>27</v>
      </c>
      <c r="C32" s="3"/>
      <c r="D32" s="3"/>
      <c r="E32" s="3"/>
      <c r="F32" s="3"/>
      <c r="G32" s="30"/>
      <c r="H32" s="30"/>
      <c r="I32" s="11"/>
      <c r="J32" s="4"/>
      <c r="K32" s="4"/>
      <c r="L32" s="4"/>
      <c r="M32" s="4"/>
      <c r="N32" s="11"/>
      <c r="O32" s="37"/>
      <c r="P32" s="37"/>
      <c r="Q32" s="37"/>
      <c r="R32" s="3"/>
      <c r="S32" s="3"/>
      <c r="T32" s="49" t="str">
        <f t="shared" si="3"/>
        <v/>
      </c>
      <c r="U32" s="48" t="str">
        <f t="shared" si="4"/>
        <v/>
      </c>
      <c r="V32" s="40" t="str">
        <f t="shared" si="5"/>
        <v/>
      </c>
      <c r="W32" s="41" t="str">
        <f t="shared" si="6"/>
        <v>v</v>
      </c>
      <c r="X32" s="41" t="str">
        <f t="shared" si="7"/>
        <v>v</v>
      </c>
    </row>
    <row r="33" spans="2:24" x14ac:dyDescent="0.3">
      <c r="B33" s="3">
        <v>28</v>
      </c>
      <c r="C33" s="3"/>
      <c r="D33" s="3"/>
      <c r="E33" s="3"/>
      <c r="F33" s="3"/>
      <c r="G33" s="30"/>
      <c r="H33" s="30"/>
      <c r="I33" s="11"/>
      <c r="J33" s="4"/>
      <c r="K33" s="4"/>
      <c r="L33" s="4"/>
      <c r="M33" s="4"/>
      <c r="N33" s="11"/>
      <c r="O33" s="37"/>
      <c r="P33" s="37"/>
      <c r="Q33" s="37"/>
      <c r="R33" s="3"/>
      <c r="S33" s="3"/>
      <c r="T33" s="49" t="str">
        <f t="shared" si="3"/>
        <v/>
      </c>
      <c r="U33" s="48" t="str">
        <f t="shared" si="4"/>
        <v/>
      </c>
      <c r="V33" s="40" t="str">
        <f t="shared" si="5"/>
        <v/>
      </c>
      <c r="W33" s="41" t="str">
        <f t="shared" si="6"/>
        <v>v</v>
      </c>
      <c r="X33" s="41" t="str">
        <f t="shared" si="7"/>
        <v>v</v>
      </c>
    </row>
    <row r="34" spans="2:24" x14ac:dyDescent="0.3">
      <c r="B34" s="3">
        <v>29</v>
      </c>
      <c r="C34" s="3"/>
      <c r="D34" s="3"/>
      <c r="E34" s="3"/>
      <c r="F34" s="3"/>
      <c r="G34" s="30"/>
      <c r="H34" s="30"/>
      <c r="I34" s="11"/>
      <c r="J34" s="4"/>
      <c r="K34" s="4"/>
      <c r="L34" s="4"/>
      <c r="M34" s="4"/>
      <c r="N34" s="11"/>
      <c r="O34" s="37"/>
      <c r="P34" s="37"/>
      <c r="Q34" s="37"/>
      <c r="R34" s="3"/>
      <c r="S34" s="3"/>
      <c r="T34" s="49" t="str">
        <f t="shared" si="3"/>
        <v/>
      </c>
      <c r="U34" s="48" t="str">
        <f t="shared" si="4"/>
        <v/>
      </c>
      <c r="V34" s="40" t="str">
        <f t="shared" si="5"/>
        <v/>
      </c>
      <c r="W34" s="41" t="str">
        <f t="shared" si="6"/>
        <v>v</v>
      </c>
      <c r="X34" s="41" t="str">
        <f t="shared" si="7"/>
        <v>v</v>
      </c>
    </row>
    <row r="35" spans="2:24" x14ac:dyDescent="0.3">
      <c r="B35" s="3">
        <v>30</v>
      </c>
      <c r="C35" s="3"/>
      <c r="D35" s="3"/>
      <c r="E35" s="3"/>
      <c r="F35" s="3"/>
      <c r="G35" s="30"/>
      <c r="H35" s="30"/>
      <c r="I35" s="11"/>
      <c r="J35" s="4"/>
      <c r="K35" s="4"/>
      <c r="L35" s="4"/>
      <c r="M35" s="4"/>
      <c r="N35" s="11"/>
      <c r="O35" s="37"/>
      <c r="P35" s="37"/>
      <c r="Q35" s="37"/>
      <c r="R35" s="3"/>
      <c r="S35" s="3"/>
      <c r="T35" s="49" t="str">
        <f t="shared" si="3"/>
        <v/>
      </c>
      <c r="U35" s="48" t="str">
        <f t="shared" si="4"/>
        <v/>
      </c>
      <c r="V35" s="40" t="str">
        <f t="shared" si="5"/>
        <v/>
      </c>
      <c r="W35" s="41" t="str">
        <f t="shared" si="6"/>
        <v>v</v>
      </c>
      <c r="X35" s="41" t="str">
        <f t="shared" si="7"/>
        <v>v</v>
      </c>
    </row>
    <row r="36" spans="2:24" x14ac:dyDescent="0.3">
      <c r="B36" s="15"/>
      <c r="C36" s="15"/>
      <c r="D36" s="15"/>
      <c r="E36" s="15"/>
      <c r="F36" s="15"/>
      <c r="G36" s="31"/>
      <c r="H36" s="31"/>
      <c r="I36" s="24"/>
      <c r="J36" s="25"/>
      <c r="K36" s="25"/>
      <c r="L36" s="25"/>
      <c r="M36" s="25"/>
      <c r="N36" s="24"/>
      <c r="O36" s="38"/>
      <c r="P36" s="38"/>
      <c r="Q36" s="38"/>
      <c r="R36" s="15"/>
      <c r="S36" s="15"/>
    </row>
    <row r="37" spans="2:24" x14ac:dyDescent="0.3">
      <c r="B37" s="1" t="s">
        <v>14</v>
      </c>
    </row>
    <row r="38" spans="2:24" x14ac:dyDescent="0.3">
      <c r="B38" s="56" t="s">
        <v>15</v>
      </c>
      <c r="C38" s="57"/>
      <c r="D38" s="3"/>
    </row>
    <row r="39" spans="2:24" ht="15.75" customHeight="1" x14ac:dyDescent="0.3">
      <c r="B39" s="56" t="s">
        <v>16</v>
      </c>
      <c r="C39" s="57"/>
      <c r="D39" s="3"/>
    </row>
    <row r="40" spans="2:24" x14ac:dyDescent="0.3">
      <c r="B40" s="50" t="s">
        <v>17</v>
      </c>
      <c r="C40" s="50"/>
      <c r="D40" s="3"/>
    </row>
  </sheetData>
  <sheetProtection sheet="1" objects="1" scenarios="1" selectLockedCells="1"/>
  <mergeCells count="6">
    <mergeCell ref="B40:C40"/>
    <mergeCell ref="Z5:AB5"/>
    <mergeCell ref="C3:E3"/>
    <mergeCell ref="U4:X4"/>
    <mergeCell ref="B38:C38"/>
    <mergeCell ref="B39:C39"/>
  </mergeCells>
  <conditionalFormatting sqref="W6:Y6 W7:X35 U6:U35">
    <cfRule type="cellIs" dxfId="2" priority="3" operator="equal">
      <formula>"chk"</formula>
    </cfRule>
  </conditionalFormatting>
  <conditionalFormatting sqref="U1:X3 U5:X1048576 U4">
    <cfRule type="cellIs" dxfId="1" priority="2" stopIfTrue="1" operator="equal">
      <formula>"v"</formula>
    </cfRule>
  </conditionalFormatting>
  <conditionalFormatting sqref="T5:T35">
    <cfRule type="cellIs" dxfId="0" priority="1" stopIfTrue="1" operator="equal">
      <formula>"v"</formula>
    </cfRule>
  </conditionalFormatting>
  <dataValidations count="3">
    <dataValidation type="list" allowBlank="1" showInputMessage="1" showErrorMessage="1" sqref="K6:K65536 M6:M65536">
      <formula1>$AB$6:$AB$8</formula1>
    </dataValidation>
    <dataValidation type="list" allowBlank="1" showInputMessage="1" showErrorMessage="1" sqref="N6:N1048576">
      <formula1>$AA$6:$AA$15</formula1>
    </dataValidation>
    <dataValidation type="list" allowBlank="1" showInputMessage="1" showErrorMessage="1" sqref="I6:I1048576">
      <formula1>$Z$6:$Z$15</formula1>
    </dataValidation>
  </dataValidations>
  <pageMargins left="0.7" right="0.7" top="0.75" bottom="0.75" header="0.3" footer="0.3"/>
  <pageSetup paperSize="9" scale="50" orientation="landscape" r:id="rId1"/>
  <ignoredErrors>
    <ignoredError sqref="T6:X3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STUDENCI</vt:lpstr>
      <vt:lpstr>STUDENCI!Obszar_wydruku</vt:lpstr>
    </vt:vector>
  </TitlesOfParts>
  <Company>MNISW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Winiarz Grzegorz</cp:lastModifiedBy>
  <cp:lastPrinted>2014-06-17T13:47:57Z</cp:lastPrinted>
  <dcterms:created xsi:type="dcterms:W3CDTF">2013-06-25T13:38:30Z</dcterms:created>
  <dcterms:modified xsi:type="dcterms:W3CDTF">2014-06-17T13:48:08Z</dcterms:modified>
</cp:coreProperties>
</file>